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80" windowHeight="8580"/>
  </bookViews>
  <sheets>
    <sheet name="Mód." sheetId="1" r:id="rId1"/>
    <sheet name="Munka2" sheetId="2" r:id="rId2"/>
    <sheet name="Munk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6" i="1" l="1"/>
  <c r="F26" i="1"/>
  <c r="E26" i="1"/>
  <c r="D26" i="1"/>
  <c r="G35" i="1" l="1"/>
  <c r="F35" i="1"/>
  <c r="E35" i="1"/>
  <c r="D35" i="1"/>
  <c r="G17" i="1" l="1"/>
  <c r="G15" i="1"/>
  <c r="G16" i="1" s="1"/>
  <c r="F15" i="1"/>
  <c r="F16" i="1" s="1"/>
  <c r="E15" i="1"/>
  <c r="E16" i="1" s="1"/>
  <c r="D9" i="1"/>
  <c r="D15" i="1" s="1"/>
  <c r="D16" i="1" s="1"/>
  <c r="F17" i="1"/>
  <c r="E17" i="1"/>
  <c r="D17" i="1"/>
  <c r="E36" i="1" l="1"/>
  <c r="F36" i="1"/>
  <c r="G36" i="1"/>
  <c r="D36" i="1"/>
</calcChain>
</file>

<file path=xl/sharedStrings.xml><?xml version="1.0" encoding="utf-8"?>
<sst xmlns="http://schemas.openxmlformats.org/spreadsheetml/2006/main" count="37" uniqueCount="29">
  <si>
    <t>Áht. 29/A. § alapján Adósságot keletkeztető ügyletek 3 éves kihatása</t>
  </si>
  <si>
    <t>E Ft-ban</t>
  </si>
  <si>
    <t>Megnevezés (űrlap/sor)</t>
  </si>
  <si>
    <t>2019. év</t>
  </si>
  <si>
    <t>2020. év</t>
  </si>
  <si>
    <t>2021. év</t>
  </si>
  <si>
    <t>Helyi adók (B34-ből, B35-ből)
(02/110+111+112+113+124+125+158)</t>
  </si>
  <si>
    <t>Tulajdonosi bevételek (B404) (02/192)</t>
  </si>
  <si>
    <t>Díjak, pótlékok, bírságok, települési adók (B355-ből, B36)
(02/159+167+169)</t>
  </si>
  <si>
    <t>Immateriális javak, ingatlanok és egyéb tárgyi eszközök értékesítése (B51, B52, B53) (02/216+218+220)</t>
  </si>
  <si>
    <t>Részesedések értékesítése és részesedések megszűnéséhez kapcsolódó bevételek (B54-ből, B55) (02/[221-222]+223)</t>
  </si>
  <si>
    <t>Privatizációból származó bevételek (B54-ből) (02/222)</t>
  </si>
  <si>
    <t>Garancia- és kezességvállalásból származó megtérülések (B13, B22, B61, B71) (02/09+45+225+251)</t>
  </si>
  <si>
    <t>Saját bevételek összesen (01+…+07)</t>
  </si>
  <si>
    <t>Saját bevételek 50%-a</t>
  </si>
  <si>
    <t>Előző években keletkezett fizetési kötelezettség (11+…+18)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</si>
  <si>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</si>
  <si>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</si>
  <si>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</si>
  <si>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</si>
  <si>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</si>
  <si>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fizetési, részletfizetés fizetési kötelezettség</t>
  </si>
  <si>
    <t>Szerződésben kikötött visszavásárlási kötelezettség</t>
  </si>
  <si>
    <t>Kezesség-, és garanciavállalásból eredő fizetési kötelezettség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</si>
  <si>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</si>
  <si>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</si>
  <si>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</si>
  <si>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…../2019. (…..) XI. ÖK határozat melléklete</t>
  </si>
  <si>
    <t>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</si>
</sst>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21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3" fillId="0" borderId="12" xfId="0" applyNumberFormat="1" applyFont="1" applyBorder="1" applyAlignment="1">
      <alignment horizontal="right" vertical="center"/>
    </xf>
    <xf numFmtId="0" fontId="0" fillId="0" borderId="0" xfId="0" applyAlignment="1"/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_kv_tervezetek/rendelet%20mell&#233;kletei_01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.kiad.össz."/>
      <sheetName val="Önk.bev. össz."/>
      <sheetName val="felújítás"/>
      <sheetName val="beruházás"/>
      <sheetName val="Önk.kiadás"/>
      <sheetName val="Önk.bevétel"/>
      <sheetName val="önk.kiad részl"/>
      <sheetName val="PHiv kiad"/>
      <sheetName val="PHiv bev"/>
      <sheetName val="GAMESZ"/>
      <sheetName val="Óvodák"/>
      <sheetName val="Szociális int."/>
      <sheetName val="GAMESZ össz, Közter."/>
      <sheetName val="intézm.össz"/>
      <sheetName val="M_F mérleg"/>
      <sheetName val="Létszám"/>
      <sheetName val="EU pályázatok"/>
      <sheetName val="Hitel"/>
      <sheetName val="kv mérleg"/>
      <sheetName val="bev ütemterv"/>
      <sheetName val="kiad ütemterv"/>
      <sheetName val="3 éves"/>
      <sheetName val="Többéves kihat"/>
      <sheetName val="kitekintő "/>
      <sheetName val="3 éves eltérés vizsg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34000</v>
          </cell>
        </row>
        <row r="35">
          <cell r="C35">
            <v>784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31" zoomScaleNormal="100" workbookViewId="0">
      <selection activeCell="M30" sqref="M30"/>
    </sheetView>
  </sheetViews>
  <sheetFormatPr defaultRowHeight="12.75" x14ac:dyDescent="0.2"/>
  <cols>
    <col min="1" max="1" width="42" customWidth="1"/>
    <col min="2" max="2" width="8" hidden="1" customWidth="1"/>
    <col min="3" max="3" width="6.42578125" customWidth="1"/>
    <col min="4" max="4" width="10.85546875" customWidth="1"/>
    <col min="5" max="5" width="12.5703125" customWidth="1"/>
    <col min="6" max="7" width="10.7109375" customWidth="1"/>
  </cols>
  <sheetData>
    <row r="1" spans="1:10" ht="15.75" x14ac:dyDescent="0.25">
      <c r="A1" s="18" t="s">
        <v>27</v>
      </c>
      <c r="B1" s="18"/>
      <c r="C1" s="18"/>
      <c r="D1" s="18"/>
      <c r="E1" s="18"/>
    </row>
    <row r="2" spans="1:10" x14ac:dyDescent="0.2">
      <c r="A2" s="3"/>
      <c r="B2" s="3"/>
      <c r="C2" s="3"/>
      <c r="D2" s="3"/>
      <c r="E2" s="3"/>
    </row>
    <row r="3" spans="1:10" ht="15.75" x14ac:dyDescent="0.25">
      <c r="A3" s="19" t="s">
        <v>0</v>
      </c>
      <c r="B3" s="19"/>
      <c r="C3" s="19"/>
      <c r="D3" s="19"/>
      <c r="E3" s="19"/>
      <c r="F3" s="19"/>
      <c r="G3" s="2"/>
    </row>
    <row r="4" spans="1:10" ht="15.75" x14ac:dyDescent="0.25">
      <c r="A4" s="20"/>
      <c r="B4" s="20"/>
      <c r="C4" s="20"/>
      <c r="D4" s="20"/>
      <c r="E4" s="20"/>
    </row>
    <row r="5" spans="1:10" ht="15.75" x14ac:dyDescent="0.25">
      <c r="A5" s="1"/>
      <c r="B5" s="1"/>
      <c r="C5" s="1"/>
      <c r="D5" s="1"/>
      <c r="F5" s="1" t="s">
        <v>1</v>
      </c>
      <c r="G5" s="1"/>
    </row>
    <row r="6" spans="1:10" x14ac:dyDescent="0.2">
      <c r="A6" s="3"/>
      <c r="B6" s="3"/>
      <c r="C6" s="3"/>
      <c r="D6" s="3"/>
      <c r="E6" s="4"/>
    </row>
    <row r="7" spans="1:10" x14ac:dyDescent="0.2">
      <c r="A7" s="16" t="s">
        <v>2</v>
      </c>
      <c r="B7" s="17"/>
      <c r="C7" s="5"/>
      <c r="D7" s="6" t="s">
        <v>3</v>
      </c>
      <c r="E7" s="6" t="s">
        <v>4</v>
      </c>
      <c r="F7" s="6" t="s">
        <v>5</v>
      </c>
      <c r="G7" s="6" t="s">
        <v>28</v>
      </c>
    </row>
    <row r="8" spans="1:10" ht="24.75" customHeight="1" x14ac:dyDescent="0.2">
      <c r="A8" s="14" t="s">
        <v>6</v>
      </c>
      <c r="B8" s="15"/>
      <c r="C8" s="7">
        <v>1</v>
      </c>
      <c r="D8" s="8">
        <v>13878124</v>
      </c>
      <c r="E8" s="9">
        <v>13900000</v>
      </c>
      <c r="F8" s="9">
        <v>13950000</v>
      </c>
      <c r="G8" s="9">
        <v>14000000</v>
      </c>
    </row>
    <row r="9" spans="1:10" ht="19.5" customHeight="1" x14ac:dyDescent="0.2">
      <c r="A9" s="14" t="s">
        <v>7</v>
      </c>
      <c r="B9" s="15"/>
      <c r="C9" s="7">
        <v>2</v>
      </c>
      <c r="D9" s="8">
        <f>[1]Önk.bevétel!C30+[1]Önk.bevétel!C35</f>
        <v>34784</v>
      </c>
      <c r="E9" s="9">
        <v>45000</v>
      </c>
      <c r="F9" s="9">
        <v>45000</v>
      </c>
      <c r="G9" s="9">
        <v>50000</v>
      </c>
    </row>
    <row r="10" spans="1:10" ht="36.75" customHeight="1" x14ac:dyDescent="0.2">
      <c r="A10" s="14" t="s">
        <v>8</v>
      </c>
      <c r="B10" s="15"/>
      <c r="C10" s="7">
        <v>3</v>
      </c>
      <c r="D10" s="8">
        <v>81900</v>
      </c>
      <c r="E10" s="9">
        <v>85000</v>
      </c>
      <c r="F10" s="9">
        <v>85000</v>
      </c>
      <c r="G10" s="9">
        <v>85000</v>
      </c>
      <c r="J10" s="11"/>
    </row>
    <row r="11" spans="1:10" ht="41.25" customHeight="1" x14ac:dyDescent="0.2">
      <c r="A11" s="14" t="s">
        <v>9</v>
      </c>
      <c r="B11" s="15"/>
      <c r="C11" s="7">
        <v>4</v>
      </c>
      <c r="D11" s="8">
        <v>840000</v>
      </c>
      <c r="E11" s="8">
        <v>500000</v>
      </c>
      <c r="F11" s="8">
        <v>500000</v>
      </c>
      <c r="G11" s="8">
        <v>500000</v>
      </c>
    </row>
    <row r="12" spans="1:10" ht="39.75" customHeight="1" x14ac:dyDescent="0.2">
      <c r="A12" s="14" t="s">
        <v>10</v>
      </c>
      <c r="B12" s="15"/>
      <c r="C12" s="7">
        <v>5</v>
      </c>
      <c r="D12" s="8">
        <v>0</v>
      </c>
      <c r="E12" s="8">
        <v>0</v>
      </c>
      <c r="F12" s="8">
        <v>0</v>
      </c>
      <c r="G12" s="8">
        <v>0</v>
      </c>
    </row>
    <row r="13" spans="1:10" ht="26.25" customHeight="1" x14ac:dyDescent="0.2">
      <c r="A13" s="14" t="s">
        <v>11</v>
      </c>
      <c r="B13" s="15"/>
      <c r="C13" s="7">
        <v>6</v>
      </c>
      <c r="D13" s="8">
        <v>0</v>
      </c>
      <c r="E13" s="8">
        <v>0</v>
      </c>
      <c r="F13" s="8">
        <v>0</v>
      </c>
      <c r="G13" s="8">
        <v>0</v>
      </c>
    </row>
    <row r="14" spans="1:10" ht="36" customHeight="1" x14ac:dyDescent="0.2">
      <c r="A14" s="14" t="s">
        <v>12</v>
      </c>
      <c r="B14" s="15"/>
      <c r="C14" s="7">
        <v>7</v>
      </c>
      <c r="D14" s="8">
        <v>4000</v>
      </c>
      <c r="E14" s="8">
        <v>5000</v>
      </c>
      <c r="F14" s="8">
        <v>5000</v>
      </c>
      <c r="G14" s="8">
        <v>5000</v>
      </c>
    </row>
    <row r="15" spans="1:10" ht="24" customHeight="1" x14ac:dyDescent="0.2">
      <c r="A15" s="12" t="s">
        <v>13</v>
      </c>
      <c r="B15" s="13"/>
      <c r="C15" s="7">
        <v>8</v>
      </c>
      <c r="D15" s="10">
        <f>SUM(D8:D14)</f>
        <v>14838808</v>
      </c>
      <c r="E15" s="10">
        <f>SUM(E8:E14)</f>
        <v>14535000</v>
      </c>
      <c r="F15" s="10">
        <f>SUM(F8:F14)</f>
        <v>14585000</v>
      </c>
      <c r="G15" s="10">
        <f>SUM(G8:G14)</f>
        <v>14640000</v>
      </c>
    </row>
    <row r="16" spans="1:10" ht="20.25" customHeight="1" x14ac:dyDescent="0.2">
      <c r="A16" s="12" t="s">
        <v>14</v>
      </c>
      <c r="B16" s="13"/>
      <c r="C16" s="7">
        <v>9</v>
      </c>
      <c r="D16" s="10">
        <f>D15*0.5</f>
        <v>7419404</v>
      </c>
      <c r="E16" s="10">
        <f>E15*0.5</f>
        <v>7267500</v>
      </c>
      <c r="F16" s="10">
        <f>F15*0.5</f>
        <v>7292500</v>
      </c>
      <c r="G16" s="10">
        <f>G15*0.5</f>
        <v>7320000</v>
      </c>
    </row>
    <row r="17" spans="1:7" ht="30.75" customHeight="1" x14ac:dyDescent="0.2">
      <c r="A17" s="12" t="s">
        <v>15</v>
      </c>
      <c r="B17" s="13"/>
      <c r="C17" s="7">
        <v>10</v>
      </c>
      <c r="D17" s="10">
        <f>SUM(D18:D25)</f>
        <v>26697</v>
      </c>
      <c r="E17" s="10">
        <f>SUM(E18:E25)</f>
        <v>337043</v>
      </c>
      <c r="F17" s="10">
        <f>SUM(F18:F25)</f>
        <v>333824</v>
      </c>
      <c r="G17" s="10">
        <f>SUM(G18:G25)</f>
        <v>330605</v>
      </c>
    </row>
    <row r="18" spans="1:7" ht="22.5" customHeight="1" x14ac:dyDescent="0.2">
      <c r="A18" s="14" t="s">
        <v>16</v>
      </c>
      <c r="B18" s="15"/>
      <c r="C18" s="7">
        <v>11</v>
      </c>
      <c r="D18" s="8">
        <v>26697</v>
      </c>
      <c r="E18" s="8">
        <v>337043</v>
      </c>
      <c r="F18" s="8">
        <v>333824</v>
      </c>
      <c r="G18" s="8">
        <v>330605</v>
      </c>
    </row>
    <row r="19" spans="1:7" x14ac:dyDescent="0.2">
      <c r="A19" s="14" t="s">
        <v>17</v>
      </c>
      <c r="B19" s="15"/>
      <c r="C19" s="7">
        <v>12</v>
      </c>
      <c r="D19" s="8">
        <v>0</v>
      </c>
      <c r="E19" s="8">
        <v>0</v>
      </c>
      <c r="F19" s="8">
        <v>0</v>
      </c>
      <c r="G19" s="8">
        <v>0</v>
      </c>
    </row>
    <row r="20" spans="1:7" ht="27.75" customHeight="1" x14ac:dyDescent="0.2">
      <c r="A20" s="14" t="s">
        <v>18</v>
      </c>
      <c r="B20" s="15"/>
      <c r="C20" s="7">
        <v>13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">
      <c r="A21" s="14" t="s">
        <v>19</v>
      </c>
      <c r="B21" s="15"/>
      <c r="C21" s="7">
        <v>14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">
      <c r="A22" s="14" t="s">
        <v>20</v>
      </c>
      <c r="B22" s="15"/>
      <c r="C22" s="7">
        <v>15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14" t="s">
        <v>21</v>
      </c>
      <c r="B23" s="15"/>
      <c r="C23" s="7">
        <v>16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14" t="s">
        <v>22</v>
      </c>
      <c r="B24" s="15"/>
      <c r="C24" s="7">
        <v>17</v>
      </c>
      <c r="D24" s="8">
        <v>0</v>
      </c>
      <c r="E24" s="8">
        <v>0</v>
      </c>
      <c r="F24" s="8">
        <v>0</v>
      </c>
      <c r="G24" s="8">
        <v>0</v>
      </c>
    </row>
    <row r="25" spans="1:7" ht="26.25" customHeight="1" x14ac:dyDescent="0.2">
      <c r="A25" s="14" t="s">
        <v>23</v>
      </c>
      <c r="B25" s="15"/>
      <c r="C25" s="7">
        <v>18</v>
      </c>
      <c r="D25" s="8">
        <v>0</v>
      </c>
      <c r="E25" s="8">
        <v>0</v>
      </c>
      <c r="F25" s="8">
        <v>0</v>
      </c>
      <c r="G25" s="8">
        <v>0</v>
      </c>
    </row>
    <row r="26" spans="1:7" ht="36.75" customHeight="1" x14ac:dyDescent="0.2">
      <c r="A26" s="12" t="s">
        <v>24</v>
      </c>
      <c r="B26" s="13"/>
      <c r="C26" s="7">
        <v>19</v>
      </c>
      <c r="D26" s="10">
        <f>D27+D28+D29+D30+D31+D32+D33+D34</f>
        <v>2372</v>
      </c>
      <c r="E26" s="10">
        <f t="shared" ref="E26:G26" si="0">E27+E28+E29+E30+E31+E32+E33+E34</f>
        <v>9908</v>
      </c>
      <c r="F26" s="10">
        <f t="shared" si="0"/>
        <v>109756</v>
      </c>
      <c r="G26" s="10">
        <f t="shared" si="0"/>
        <v>108742</v>
      </c>
    </row>
    <row r="27" spans="1:7" ht="14.25" customHeight="1" x14ac:dyDescent="0.2">
      <c r="A27" s="14" t="s">
        <v>16</v>
      </c>
      <c r="B27" s="15"/>
      <c r="C27" s="7">
        <v>20</v>
      </c>
      <c r="D27" s="8">
        <v>2372</v>
      </c>
      <c r="E27" s="8">
        <v>9908</v>
      </c>
      <c r="F27" s="8">
        <v>109756</v>
      </c>
      <c r="G27" s="8">
        <v>108742</v>
      </c>
    </row>
    <row r="28" spans="1:7" x14ac:dyDescent="0.2">
      <c r="A28" s="14" t="s">
        <v>17</v>
      </c>
      <c r="B28" s="15"/>
      <c r="C28" s="7">
        <v>21</v>
      </c>
      <c r="D28" s="8">
        <v>0</v>
      </c>
      <c r="E28" s="8">
        <v>0</v>
      </c>
      <c r="F28" s="8">
        <v>0</v>
      </c>
      <c r="G28" s="8">
        <v>0</v>
      </c>
    </row>
    <row r="29" spans="1:7" ht="29.25" customHeight="1" x14ac:dyDescent="0.2">
      <c r="A29" s="14" t="s">
        <v>18</v>
      </c>
      <c r="B29" s="15"/>
      <c r="C29" s="7">
        <v>22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14" t="s">
        <v>19</v>
      </c>
      <c r="B30" s="15"/>
      <c r="C30" s="7">
        <v>23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14" t="s">
        <v>20</v>
      </c>
      <c r="B31" s="15"/>
      <c r="C31" s="7">
        <v>24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14" t="s">
        <v>21</v>
      </c>
      <c r="B32" s="15"/>
      <c r="C32" s="7">
        <v>25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">
      <c r="A33" s="14" t="s">
        <v>22</v>
      </c>
      <c r="B33" s="15"/>
      <c r="C33" s="7">
        <v>26</v>
      </c>
      <c r="D33" s="8">
        <v>0</v>
      </c>
      <c r="E33" s="8">
        <v>0</v>
      </c>
      <c r="F33" s="8">
        <v>0</v>
      </c>
      <c r="G33" s="8">
        <v>0</v>
      </c>
    </row>
    <row r="34" spans="1:7" ht="31.5" customHeight="1" x14ac:dyDescent="0.2">
      <c r="A34" s="14" t="s">
        <v>23</v>
      </c>
      <c r="B34" s="15"/>
      <c r="C34" s="7">
        <v>27</v>
      </c>
      <c r="D34" s="8">
        <v>0</v>
      </c>
      <c r="E34" s="8">
        <v>0</v>
      </c>
      <c r="F34" s="8">
        <v>0</v>
      </c>
      <c r="G34" s="8">
        <v>0</v>
      </c>
    </row>
    <row r="35" spans="1:7" ht="26.25" customHeight="1" x14ac:dyDescent="0.2">
      <c r="A35" s="12" t="s">
        <v>25</v>
      </c>
      <c r="B35" s="13"/>
      <c r="C35" s="7">
        <v>28</v>
      </c>
      <c r="D35" s="10">
        <f>D17+D26</f>
        <v>29069</v>
      </c>
      <c r="E35" s="10">
        <f t="shared" ref="E35:G35" si="1">E17+E26</f>
        <v>346951</v>
      </c>
      <c r="F35" s="10">
        <f t="shared" si="1"/>
        <v>443580</v>
      </c>
      <c r="G35" s="10">
        <f t="shared" si="1"/>
        <v>439347</v>
      </c>
    </row>
    <row r="36" spans="1:7" ht="32.25" customHeight="1" x14ac:dyDescent="0.2">
      <c r="A36" s="12" t="s">
        <v>26</v>
      </c>
      <c r="B36" s="13"/>
      <c r="C36" s="7">
        <v>29</v>
      </c>
      <c r="D36" s="10">
        <f>D16-D35</f>
        <v>7390335</v>
      </c>
      <c r="E36" s="10">
        <f>E16-E35</f>
        <v>6920549</v>
      </c>
      <c r="F36" s="10">
        <f>F16-F35</f>
        <v>6848920</v>
      </c>
      <c r="G36" s="10">
        <f>G16-G35</f>
        <v>6880653</v>
      </c>
    </row>
  </sheetData>
  <mergeCells count="33">
    <mergeCell ref="A1:E1"/>
    <mergeCell ref="A3:F3"/>
    <mergeCell ref="A4:E4"/>
    <mergeCell ref="A11:B11"/>
    <mergeCell ref="A12:B12"/>
    <mergeCell ref="A13:B13"/>
    <mergeCell ref="A14:B14"/>
    <mergeCell ref="A7:B7"/>
    <mergeCell ref="A8:B8"/>
    <mergeCell ref="A9:B9"/>
    <mergeCell ref="A10:B10"/>
    <mergeCell ref="A19:B19"/>
    <mergeCell ref="A20:B20"/>
    <mergeCell ref="A21:B21"/>
    <mergeCell ref="A22:B22"/>
    <mergeCell ref="A15:B15"/>
    <mergeCell ref="A16:B16"/>
    <mergeCell ref="A17:B17"/>
    <mergeCell ref="A18:B18"/>
    <mergeCell ref="A27:B27"/>
    <mergeCell ref="A28:B28"/>
    <mergeCell ref="A29:B29"/>
    <mergeCell ref="A30:B30"/>
    <mergeCell ref="A23:B23"/>
    <mergeCell ref="A24:B24"/>
    <mergeCell ref="A25:B25"/>
    <mergeCell ref="A26:B26"/>
    <mergeCell ref="A35:B35"/>
    <mergeCell ref="A36:B36"/>
    <mergeCell ref="A31:B31"/>
    <mergeCell ref="A32:B32"/>
    <mergeCell ref="A33:B33"/>
    <mergeCell ref="A34:B34"/>
  </mergeCells>
  <phoneticPr fontId="21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Mód.</vt:lpstr>
      <vt:lpstr>Munka2</vt:lpstr>
      <vt:lpstr>Munka3</vt:lpstr>
    </vt:vector>
  </TitlesOfParts>
  <Company>Budapest Főváros XI. kerület Újbuda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PapaiM</dc:creator>
  <cp:lastModifiedBy>Pápai Magdolna</cp:lastModifiedBy>
  <cp:lastPrinted>2019-05-16T10:46:17Z</cp:lastPrinted>
  <dcterms:created xsi:type="dcterms:W3CDTF">2015-02-20T11:48:59Z</dcterms:created>
  <dcterms:modified xsi:type="dcterms:W3CDTF">2019-05-16T10:46:38Z</dcterms:modified>
</cp:coreProperties>
</file>